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'Itens'!$A$1:$L$71</definedName>
  </definedNames>
  <calcPr fullCalcOnLoad="1"/>
</workbook>
</file>

<file path=xl/sharedStrings.xml><?xml version="1.0" encoding="utf-8"?>
<sst xmlns="http://schemas.openxmlformats.org/spreadsheetml/2006/main" count="385" uniqueCount="125">
  <si>
    <t/>
  </si>
  <si>
    <t>PREFEITURA MUNICIPAL DATAS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</si>
  <si>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</si>
  <si>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</si>
  <si>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</si>
  <si>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</si>
  <si>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</si>
  <si>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</si>
  <si>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6/1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</si>
  <si>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</si>
  <si>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</si>
  <si>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</si>
  <si>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</si>
  <si>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</si>
  <si>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Tomada de Preços</t>
  </si>
  <si>
    <t xml:space="preserve">Data Abertura: </t>
  </si>
  <si>
    <t>10/03/2023 08:00:00</t>
  </si>
  <si>
    <t xml:space="preserve">Objeto: </t>
  </si>
  <si>
    <t>CONTRATAÇÃO   DE   EMPRESA   ESPECIALIZADA   PARA   A   REALIZAÇÃO   DA CONSTRUÇÃO  DE  PÓRTICO  DE  ACESSO  AO  MUNICÍPIO,  CONFORME  CONVÊNIO  N° 1301001959/2021-SEINFRA  E  PROJETO  BÁSICO  DE  ENGENHARIA,  EM  ATENDIMENTO  A PREFEITURA MUNICIPAL DE DATAS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</si>
  <si>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</si>
  <si>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</si>
  <si>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</si>
  <si>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</si>
  <si>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</si>
  <si>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</si>
  <si>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</si>
  <si>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</si>
  <si>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</si>
  <si>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</si>
  <si>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</si>
  <si>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</si>
  <si>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</si>
  <si>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</si>
  <si>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19627</t>
  </si>
  <si>
    <t>0001</t>
  </si>
  <si>
    <t>ALÇAPÃO 60 X 60 CM COM COM QUADRO DE CANTONEIRA METÁLICA 1"X 1/8", TAMPA EM CANTONEIRA 7/8"X 1/8" E CHAPA METÁLICA ENRIJECIDA POR PERFIL "T</t>
  </si>
  <si>
    <t>Unidade</t>
  </si>
  <si>
    <t>2003</t>
  </si>
  <si>
    <t>SIM</t>
  </si>
  <si>
    <t>15111</t>
  </si>
  <si>
    <t xml:space="preserve">ALVENARIA DE VEDAÇÃO COM TIJOLO CERÂMICO FURADO, ESP. 14CM, PARA REVESTIMENTO, INCLUSIVE ARGAMASSA PARA ASSENTAMENTO: 
</t>
  </si>
  <si>
    <t>METRO QUADRADO</t>
  </si>
  <si>
    <t>22705</t>
  </si>
  <si>
    <t>APILOAMENTO DO FUNDO DE VALAS COM SOQUETE.;</t>
  </si>
  <si>
    <t>METRO CUBICO</t>
  </si>
  <si>
    <t>17273</t>
  </si>
  <si>
    <t>ATERRO COMPACTADO COM PLACA VIBRATÓRIA</t>
  </si>
  <si>
    <t>19615</t>
  </si>
  <si>
    <t xml:space="preserve">BARRACÃO DE OBRA APRA DEPÓSITO DE FERRAMENTA TIPO-I, ÁREA INTERNA 14,52M², EM CHAPA DE COMPENSADO RESINADO, INCLUSIVE MOBIIÁRIO (OBRA DE PEQUENO PORTE, EFETIVO ATÉ 30 HMENS) PADRÃO DER-MG: 
</t>
  </si>
  <si>
    <t>22695</t>
  </si>
  <si>
    <t>CALHA DE CHAPA GALVANIZADA, ESP.0,8 MM( GSG-22), COM DESENVOLVIMENTO DE 50CM, INCLUSIVE IÇAMENTO MANUAL VERTICAL</t>
  </si>
  <si>
    <t>METRO</t>
  </si>
  <si>
    <t>22693</t>
  </si>
  <si>
    <t>CHAPISCO COM ARGAMASSA TRAÇO 1:3 ( CIMENTO, AREIA E PEDRISCO), APLICADO COM COLHER, ESP.5MM, PREPARADO MECANICO</t>
  </si>
  <si>
    <t>15137</t>
  </si>
  <si>
    <t xml:space="preserve">CHAPISCO COM ARGAMASSA, TRAÇO 1:3 (CIMENTO E AREIA), ESP. 5MM, APLICADO EM TETO COM COLHER, PREPARO MECÂNICO: 
</t>
  </si>
  <si>
    <t>19624</t>
  </si>
  <si>
    <t xml:space="preserve">COBERTURA EM TELHA COLONIAL CURVA, 26 UNIDADE M²: 
</t>
  </si>
  <si>
    <t>17542</t>
  </si>
  <si>
    <t xml:space="preserve">CONDUTOR DE AP DO TELHADO EM TUBO PVC ESGOTO, INCLUSIVE CONEXÕES E  SUPORTES, 75 MM: 
</t>
  </si>
  <si>
    <t>19616</t>
  </si>
  <si>
    <t xml:space="preserve">CORTE, DOBRA E MONTAGEM DE AÇO- 50/60: 
</t>
  </si>
  <si>
    <t>Kg</t>
  </si>
  <si>
    <t>19632</t>
  </si>
  <si>
    <t>CORTE, DOBRA E MONTAGEM DE AÇO- 50/60-</t>
  </si>
  <si>
    <t>19621</t>
  </si>
  <si>
    <t>CORTE, DOBRA E MONTAGEM DE AÇO CA-50/60 (CONFECÇÃO CHUMBADORES)</t>
  </si>
  <si>
    <t>19629</t>
  </si>
  <si>
    <t xml:space="preserve">EMASSAMENTO EM PAREDE COM MASSA ACRÍLICA, DUAS (2) DEMÃOS, INCLUSIVE LIXAMENTO PARA PINTURA: 
</t>
  </si>
  <si>
    <t>17282</t>
  </si>
  <si>
    <t xml:space="preserve">ENGRADAMENTO PARA TELHAS CERÂMICA OU CONCRETO EM MADEIRA PARAJU: 
</t>
  </si>
  <si>
    <t>22703</t>
  </si>
  <si>
    <t>ESCAVAÇÃO MANUAL DE VALAS COM PROFUNDIDADE MAIOR QUE 1,5M E MENOR OU IGUAL A 3,0M</t>
  </si>
  <si>
    <t>19620</t>
  </si>
  <si>
    <t xml:space="preserve">ESCORAMENTO METÁLICO PARA LAJE E VIGA EM CONCRETO ARMADO, TIPO "B", ALTURA DE (311 ATÉ 450)CM, INCLUSIVE DESCARGA, MONTAGEM, DESMONTAGEM E CARGA.: 
</t>
  </si>
  <si>
    <t>19618</t>
  </si>
  <si>
    <t xml:space="preserve">FORMA E DESFORMA DE TÁBUA E SAFARRO, REAPROVEITAMENTO (3X), EXCLUSIVE ESCORAMENTO: 
</t>
  </si>
  <si>
    <t>19617</t>
  </si>
  <si>
    <t>FORMA E DOSFORMA DE TÁBUA E SAFARRO, REAPROVEITAMENTO 3X, EXCLUSIVE ESCORAMENTO</t>
  </si>
  <si>
    <t>19633</t>
  </si>
  <si>
    <t>FORNECIMENTO DE CONCRETO ESTRUTURAL, PREPARADO EM OBRA, COM FCK 25 MPA,  INCLUSIVE LANÇAMENTO, ADENSAMENTO E ACABAMENTO-</t>
  </si>
  <si>
    <t>15108</t>
  </si>
  <si>
    <t xml:space="preserve">FORNECIMENTO DE CONCRETO ESTRUTURAL, PREPARADO EM OBRA, COM FCK 25 MPA, INCLUSIVE LANÇAMENTO, ADENSAMENTO E ACABAMENTO: 
</t>
  </si>
  <si>
    <t>19626</t>
  </si>
  <si>
    <t xml:space="preserve">FORNECIMENTO E ASSENTAMENTO DE JANELA BASCULANTE EM METALON: 
</t>
  </si>
  <si>
    <t>22691</t>
  </si>
  <si>
    <t>FORNECIMENTO E COLOCAÇÃO DE PLACA DE OBRA EM CHAPA GALVANIZADA #26, ESP. 0,45MM, DIMENSÃO (3X 1,5)M- PLOTADA COM ADESIVO VIVÍLICO, AFIXADA COM REBITES 4,8X40MM, EM ESTRUTURA METÁLICA DE METALON 20X20MM, ESP.1,25MM, INCLUSIVE SUPORTE EM EUCALIPTO AUTOCLAVADO PINTADO COM TINTA PVA DUAS (2) DEMÃOS</t>
  </si>
  <si>
    <t>15109</t>
  </si>
  <si>
    <t xml:space="preserve">LAJE PRÉ-MOLDADA, A REVESTIR, INCLUSIVE CAPEAMENTO E = 4 CM, SC = 100 KG/M2, L = 3,00 M: 
</t>
  </si>
  <si>
    <t>17275</t>
  </si>
  <si>
    <t>LASTRO DE CONCRETO MAGRO, INCLUSIVE TRANSPORTE, LANÇAMENTO E ADENSAMENTO</t>
  </si>
  <si>
    <t>15179</t>
  </si>
  <si>
    <t xml:space="preserve">LIMPEZA FINAL PARA ENTREGA DA OBRA: 
</t>
  </si>
  <si>
    <t>22692</t>
  </si>
  <si>
    <t>LOCAÇÃO DE OBRA COM GABARITO DE TÁBUAS CORRIDAS PONTALETADAS A CADA 2,00MT, REAPROVEITAMENTO (2X), INCLUSIVE ACOMPANHAMENTO DE EQUIPE TOPOGRÁFICA PARA MARCAÇÃO DE PONTO TOPOGRÁFICO</t>
  </si>
  <si>
    <t>19630</t>
  </si>
  <si>
    <t xml:space="preserve">PINTURA ACRÍLICA EM PAREDE DUAS (2) DEMÃOS, EXCLUSIVE SELADOR ACRÍLICO E MASSA ACRÍLICA/CORRIDA (PVA): 
</t>
  </si>
  <si>
    <t>15142</t>
  </si>
  <si>
    <t xml:space="preserve">PINTURA ACRÍLICA EM TETO, DUAS (2) DEMÃOS, EXCLUSIVE SELADOR ACRÍLICO E MASSA ACRÍLICA/CORRIDA (PVA): 
</t>
  </si>
  <si>
    <t>15114</t>
  </si>
  <si>
    <t xml:space="preserve">PINTURA COM EMULSÃO ASFÁLTICA, DUAS (2) DEMÃOS: 
</t>
  </si>
  <si>
    <t>15147</t>
  </si>
  <si>
    <t xml:space="preserve">PINTURA ESMALTE EM ESQUADRIAS DE FERRO, DUAS (2) DEMÃOS, INCLUSIVE UMA (1) DEMÃO DE FUNDO ANTICORROSIVO: 
</t>
  </si>
  <si>
    <t>15133</t>
  </si>
  <si>
    <t xml:space="preserve">PREPARAÇÃO PARA EMASSAMENTO OU PINTURA (LÁTEX/ACRÍLICA) EM PAREDE, INCLUSIVE UMA (1) DEMÃO DE SELADOR ACRÍLICO: 
</t>
  </si>
  <si>
    <t>15141</t>
  </si>
  <si>
    <t>PREPARAÇÃO PARA EMASSAMENTO OU PINTURA (LÁTEX/ACRÍLICA) EM TETO, INCLUSIVE UMA (1) DEMÃO DE SELADOR ACRÍLICO</t>
  </si>
  <si>
    <t>17272</t>
  </si>
  <si>
    <t>REATERRO COMPACTADO DE VALA COM EQUIPAMENTO PLACA VIBRATÓRIA</t>
  </si>
  <si>
    <t>22694</t>
  </si>
  <si>
    <t>REBOCO COM ARGAMASSA, TRAÇO 1:2:8 ( CIMENTO, CAL E AREIA) E=20MM, ESP. 20MM, APLICAÇÃO MANUAL, PREPARO MECANICO</t>
  </si>
  <si>
    <t>19623</t>
  </si>
  <si>
    <t xml:space="preserve">REVESTIMENTO COM ARGAMASSA EM CAMADA ÚNICA, APLICADO EM TETO, TRAÇO 1:3 (CIMENTO E AREIA), ESP. 20MM, APLICAÇÃO MANUAL, PREPARO MECÂNICO: 
</t>
  </si>
  <si>
    <t>22707</t>
  </si>
  <si>
    <t>RUFO E CONTRA-RUFO DE CHAPA GALVANIZADA, ESP.065MM (GSG-24), COM DESENVOLVIMENTO DE 25CM, INCLUSIVE IÇAMENTO MANUAL VERTICAL</t>
  </si>
  <si>
    <t>19628</t>
  </si>
  <si>
    <t xml:space="preserve">VIDRO COMUM LISO INCOLOR, ESP.3MM, INCLUSIVE FIXAÇÃO E VEDAÇÃO COM GUARNIÇÃO/GAXETA DE BORRACHA NEOPRENE, FORNECIMENTO E INSTALAÇÃO. EXCLUSIVE CAIXILHO/PERFIL: 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</si>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</sst>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6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18</v>
      </c>
      <c r="K15" s="10" t="s">
        <v>0</v>
      </c>
      <c r="L15" s="13">
        <v>296.66</v>
      </c>
      <c r="M15" s="13" t="s">
        <v>38</v>
      </c>
    </row>
    <row r="16" spans="1:13" ht="12.75">
      <c r="A16" s="14" t="s">
        <v>39</v>
      </c>
      <c r="B16" s="14" t="s">
        <v>34</v>
      </c>
      <c r="C16" s="10" t="s">
        <v>40</v>
      </c>
      <c r="D16" s="10" t="s">
        <v>41</v>
      </c>
      <c r="E16" s="13">
        <v>87.61</v>
      </c>
      <c r="F16" s="15">
        <v>0</v>
      </c>
      <c r="G16" s="13">
        <f>ROUND(SUM(E16*F16),2)</f>
        <v>0</v>
      </c>
      <c r="H16" s="17" t="s">
        <v>0</v>
      </c>
      <c r="I16" s="14" t="s">
        <v>37</v>
      </c>
      <c r="J16" s="12" t="s">
        <v>18</v>
      </c>
      <c r="K16" s="10" t="s">
        <v>0</v>
      </c>
      <c r="L16" s="13">
        <v>79.37</v>
      </c>
      <c r="M16" s="13" t="s">
        <v>38</v>
      </c>
    </row>
    <row r="17" spans="1:13" ht="12.75">
      <c r="A17" s="14" t="s">
        <v>42</v>
      </c>
      <c r="B17" s="14" t="s">
        <v>34</v>
      </c>
      <c r="C17" s="10" t="s">
        <v>43</v>
      </c>
      <c r="D17" s="10" t="s">
        <v>44</v>
      </c>
      <c r="E17" s="13">
        <v>15.04</v>
      </c>
      <c r="F17" s="15">
        <v>0</v>
      </c>
      <c r="G17" s="13">
        <f>ROUND(SUM(E17*F17),2)</f>
        <v>0</v>
      </c>
      <c r="H17" s="17" t="s">
        <v>0</v>
      </c>
      <c r="I17" s="14" t="s">
        <v>37</v>
      </c>
      <c r="J17" s="12" t="s">
        <v>18</v>
      </c>
      <c r="K17" s="10" t="s">
        <v>0</v>
      </c>
      <c r="L17" s="13">
        <v>23.74</v>
      </c>
      <c r="M17" s="13" t="s">
        <v>38</v>
      </c>
    </row>
    <row r="18" spans="1:13" ht="12.75">
      <c r="A18" s="14" t="s">
        <v>45</v>
      </c>
      <c r="B18" s="14" t="s">
        <v>34</v>
      </c>
      <c r="C18" s="10" t="s">
        <v>46</v>
      </c>
      <c r="D18" s="10" t="s">
        <v>44</v>
      </c>
      <c r="E18" s="13">
        <v>40.4</v>
      </c>
      <c r="F18" s="15">
        <v>0</v>
      </c>
      <c r="G18" s="13">
        <f>ROUND(SUM(E18*F18),2)</f>
        <v>0</v>
      </c>
      <c r="H18" s="17" t="s">
        <v>0</v>
      </c>
      <c r="I18" s="14" t="s">
        <v>37</v>
      </c>
      <c r="J18" s="12" t="s">
        <v>18</v>
      </c>
      <c r="K18" s="10" t="s">
        <v>0</v>
      </c>
      <c r="L18" s="13">
        <v>48.62</v>
      </c>
      <c r="M18" s="13" t="s">
        <v>38</v>
      </c>
    </row>
    <row r="19" spans="1:13" ht="12.75">
      <c r="A19" s="14" t="s">
        <v>47</v>
      </c>
      <c r="B19" s="14" t="s">
        <v>34</v>
      </c>
      <c r="C19" s="10" t="s">
        <v>48</v>
      </c>
      <c r="D19" s="10" t="s">
        <v>36</v>
      </c>
      <c r="E19" s="13">
        <v>1</v>
      </c>
      <c r="F19" s="15">
        <v>0</v>
      </c>
      <c r="G19" s="13">
        <f>ROUND(SUM(E19*F19),2)</f>
        <v>0</v>
      </c>
      <c r="H19" s="17" t="s">
        <v>0</v>
      </c>
      <c r="I19" s="14" t="s">
        <v>37</v>
      </c>
      <c r="J19" s="12" t="s">
        <v>18</v>
      </c>
      <c r="K19" s="10" t="s">
        <v>0</v>
      </c>
      <c r="L19" s="13">
        <v>8905.01</v>
      </c>
      <c r="M19" s="13" t="s">
        <v>38</v>
      </c>
    </row>
    <row r="20" spans="1:13" ht="12.75">
      <c r="A20" s="14" t="s">
        <v>49</v>
      </c>
      <c r="B20" s="14" t="s">
        <v>34</v>
      </c>
      <c r="C20" s="10" t="s">
        <v>50</v>
      </c>
      <c r="D20" s="10" t="s">
        <v>51</v>
      </c>
      <c r="E20" s="13">
        <v>3.4</v>
      </c>
      <c r="F20" s="15">
        <v>0</v>
      </c>
      <c r="G20" s="13">
        <f>ROUND(SUM(E20*F20),2)</f>
        <v>0</v>
      </c>
      <c r="H20" s="17" t="s">
        <v>0</v>
      </c>
      <c r="I20" s="14" t="s">
        <v>37</v>
      </c>
      <c r="J20" s="12" t="s">
        <v>18</v>
      </c>
      <c r="K20" s="10" t="s">
        <v>0</v>
      </c>
      <c r="L20" s="13">
        <v>110.26</v>
      </c>
      <c r="M20" s="13" t="s">
        <v>38</v>
      </c>
    </row>
    <row r="21" spans="1:13" ht="12.75">
      <c r="A21" s="14" t="s">
        <v>52</v>
      </c>
      <c r="B21" s="14" t="s">
        <v>34</v>
      </c>
      <c r="C21" s="10" t="s">
        <v>53</v>
      </c>
      <c r="D21" s="10" t="s">
        <v>41</v>
      </c>
      <c r="E21" s="13">
        <v>175.22</v>
      </c>
      <c r="F21" s="15">
        <v>0</v>
      </c>
      <c r="G21" s="13">
        <f>ROUND(SUM(E21*F21),2)</f>
        <v>0</v>
      </c>
      <c r="H21" s="17" t="s">
        <v>0</v>
      </c>
      <c r="I21" s="14" t="s">
        <v>37</v>
      </c>
      <c r="J21" s="12" t="s">
        <v>18</v>
      </c>
      <c r="K21" s="10" t="s">
        <v>0</v>
      </c>
      <c r="L21" s="13">
        <v>14.83</v>
      </c>
      <c r="M21" s="13" t="s">
        <v>38</v>
      </c>
    </row>
    <row r="22" spans="1:13" ht="12.75">
      <c r="A22" s="14" t="s">
        <v>54</v>
      </c>
      <c r="B22" s="14" t="s">
        <v>34</v>
      </c>
      <c r="C22" s="10" t="s">
        <v>55</v>
      </c>
      <c r="D22" s="10" t="s">
        <v>41</v>
      </c>
      <c r="E22" s="13">
        <v>39.78</v>
      </c>
      <c r="F22" s="15">
        <v>0</v>
      </c>
      <c r="G22" s="13">
        <f>ROUND(SUM(E22*F22),2)</f>
        <v>0</v>
      </c>
      <c r="H22" s="17" t="s">
        <v>0</v>
      </c>
      <c r="I22" s="14" t="s">
        <v>37</v>
      </c>
      <c r="J22" s="12" t="s">
        <v>18</v>
      </c>
      <c r="K22" s="10" t="s">
        <v>0</v>
      </c>
      <c r="L22" s="13">
        <v>13.76</v>
      </c>
      <c r="M22" s="13" t="s">
        <v>38</v>
      </c>
    </row>
    <row r="23" spans="1:13" ht="12.75">
      <c r="A23" s="14" t="s">
        <v>56</v>
      </c>
      <c r="B23" s="14" t="s">
        <v>34</v>
      </c>
      <c r="C23" s="10" t="s">
        <v>57</v>
      </c>
      <c r="D23" s="10" t="s">
        <v>41</v>
      </c>
      <c r="E23" s="13">
        <v>15.78</v>
      </c>
      <c r="F23" s="15">
        <v>0</v>
      </c>
      <c r="G23" s="13">
        <f>ROUND(SUM(E23*F23),2)</f>
        <v>0</v>
      </c>
      <c r="H23" s="17" t="s">
        <v>0</v>
      </c>
      <c r="I23" s="14" t="s">
        <v>37</v>
      </c>
      <c r="J23" s="12" t="s">
        <v>18</v>
      </c>
      <c r="K23" s="10" t="s">
        <v>0</v>
      </c>
      <c r="L23" s="13">
        <v>131.21</v>
      </c>
      <c r="M23" s="13" t="s">
        <v>38</v>
      </c>
    </row>
    <row r="24" spans="1:13" ht="12.75">
      <c r="A24" s="14" t="s">
        <v>58</v>
      </c>
      <c r="B24" s="14" t="s">
        <v>34</v>
      </c>
      <c r="C24" s="10" t="s">
        <v>59</v>
      </c>
      <c r="D24" s="10" t="s">
        <v>51</v>
      </c>
      <c r="E24" s="13">
        <v>10.7</v>
      </c>
      <c r="F24" s="15">
        <v>0</v>
      </c>
      <c r="G24" s="13">
        <f>ROUND(SUM(E24*F24),2)</f>
        <v>0</v>
      </c>
      <c r="H24" s="17" t="s">
        <v>0</v>
      </c>
      <c r="I24" s="14" t="s">
        <v>37</v>
      </c>
      <c r="J24" s="12" t="s">
        <v>18</v>
      </c>
      <c r="K24" s="10" t="s">
        <v>0</v>
      </c>
      <c r="L24" s="13">
        <v>112.76</v>
      </c>
      <c r="M24" s="13" t="s">
        <v>38</v>
      </c>
    </row>
    <row r="25" spans="1:13" ht="12.75">
      <c r="A25" s="14" t="s">
        <v>60</v>
      </c>
      <c r="B25" s="14" t="s">
        <v>34</v>
      </c>
      <c r="C25" s="10" t="s">
        <v>61</v>
      </c>
      <c r="D25" s="10" t="s">
        <v>62</v>
      </c>
      <c r="E25" s="13">
        <v>718.93</v>
      </c>
      <c r="F25" s="15">
        <v>0</v>
      </c>
      <c r="G25" s="13">
        <f>ROUND(SUM(E25*F25),2)</f>
        <v>0</v>
      </c>
      <c r="H25" s="17" t="s">
        <v>0</v>
      </c>
      <c r="I25" s="14" t="s">
        <v>37</v>
      </c>
      <c r="J25" s="12" t="s">
        <v>18</v>
      </c>
      <c r="K25" s="10" t="s">
        <v>0</v>
      </c>
      <c r="L25" s="13">
        <v>15.86</v>
      </c>
      <c r="M25" s="13" t="s">
        <v>38</v>
      </c>
    </row>
    <row r="26" spans="1:13" ht="12.75">
      <c r="A26" s="14" t="s">
        <v>63</v>
      </c>
      <c r="B26" s="14" t="s">
        <v>34</v>
      </c>
      <c r="C26" s="10" t="s">
        <v>64</v>
      </c>
      <c r="D26" s="10" t="s">
        <v>62</v>
      </c>
      <c r="E26" s="13">
        <v>2821.93</v>
      </c>
      <c r="F26" s="15">
        <v>0</v>
      </c>
      <c r="G26" s="13">
        <f>ROUND(SUM(E26*F26),2)</f>
        <v>0</v>
      </c>
      <c r="H26" s="17" t="s">
        <v>0</v>
      </c>
      <c r="I26" s="14" t="s">
        <v>37</v>
      </c>
      <c r="J26" s="12" t="s">
        <v>18</v>
      </c>
      <c r="K26" s="10" t="s">
        <v>0</v>
      </c>
      <c r="L26" s="13">
        <v>16.66</v>
      </c>
      <c r="M26" s="13" t="s">
        <v>38</v>
      </c>
    </row>
    <row r="27" spans="1:13" ht="12.75">
      <c r="A27" s="14" t="s">
        <v>65</v>
      </c>
      <c r="B27" s="14" t="s">
        <v>34</v>
      </c>
      <c r="C27" s="10" t="s">
        <v>66</v>
      </c>
      <c r="D27" s="10" t="s">
        <v>36</v>
      </c>
      <c r="E27" s="13">
        <v>52</v>
      </c>
      <c r="F27" s="15">
        <v>0</v>
      </c>
      <c r="G27" s="13">
        <f>ROUND(SUM(E27*F27),2)</f>
        <v>0</v>
      </c>
      <c r="H27" s="17" t="s">
        <v>0</v>
      </c>
      <c r="I27" s="14" t="s">
        <v>37</v>
      </c>
      <c r="J27" s="12" t="s">
        <v>18</v>
      </c>
      <c r="K27" s="10" t="s">
        <v>0</v>
      </c>
      <c r="L27" s="13">
        <v>59.63</v>
      </c>
      <c r="M27" s="13" t="s">
        <v>38</v>
      </c>
    </row>
    <row r="28" spans="1:13" ht="12.75">
      <c r="A28" s="14" t="s">
        <v>67</v>
      </c>
      <c r="B28" s="14" t="s">
        <v>34</v>
      </c>
      <c r="C28" s="10" t="s">
        <v>68</v>
      </c>
      <c r="D28" s="10" t="s">
        <v>41</v>
      </c>
      <c r="E28" s="13">
        <v>102.37</v>
      </c>
      <c r="F28" s="15">
        <v>0</v>
      </c>
      <c r="G28" s="13">
        <f>ROUND(SUM(E28*F28),2)</f>
        <v>0</v>
      </c>
      <c r="H28" s="17" t="s">
        <v>0</v>
      </c>
      <c r="I28" s="14" t="s">
        <v>37</v>
      </c>
      <c r="J28" s="12" t="s">
        <v>18</v>
      </c>
      <c r="K28" s="10" t="s">
        <v>0</v>
      </c>
      <c r="L28" s="13">
        <v>22.75</v>
      </c>
      <c r="M28" s="13" t="s">
        <v>38</v>
      </c>
    </row>
    <row r="29" spans="1:13" ht="12.75">
      <c r="A29" s="14" t="s">
        <v>69</v>
      </c>
      <c r="B29" s="14" t="s">
        <v>34</v>
      </c>
      <c r="C29" s="10" t="s">
        <v>70</v>
      </c>
      <c r="D29" s="10" t="s">
        <v>41</v>
      </c>
      <c r="E29" s="13">
        <v>15.78</v>
      </c>
      <c r="F29" s="15">
        <v>0</v>
      </c>
      <c r="G29" s="13">
        <f>ROUND(SUM(E29*F29),2)</f>
        <v>0</v>
      </c>
      <c r="H29" s="17" t="s">
        <v>0</v>
      </c>
      <c r="I29" s="14" t="s">
        <v>37</v>
      </c>
      <c r="J29" s="12" t="s">
        <v>18</v>
      </c>
      <c r="K29" s="10" t="s">
        <v>0</v>
      </c>
      <c r="L29" s="13">
        <v>169.43</v>
      </c>
      <c r="M29" s="13" t="s">
        <v>38</v>
      </c>
    </row>
    <row r="30" spans="1:13" ht="12.75">
      <c r="A30" s="14" t="s">
        <v>71</v>
      </c>
      <c r="B30" s="14" t="s">
        <v>34</v>
      </c>
      <c r="C30" s="10" t="s">
        <v>72</v>
      </c>
      <c r="D30" s="10" t="s">
        <v>44</v>
      </c>
      <c r="E30" s="13">
        <v>53.93</v>
      </c>
      <c r="F30" s="15">
        <v>0</v>
      </c>
      <c r="G30" s="13">
        <f>ROUND(SUM(E30*F30),2)</f>
        <v>0</v>
      </c>
      <c r="H30" s="17" t="s">
        <v>0</v>
      </c>
      <c r="I30" s="14" t="s">
        <v>37</v>
      </c>
      <c r="J30" s="12" t="s">
        <v>18</v>
      </c>
      <c r="K30" s="10" t="s">
        <v>0</v>
      </c>
      <c r="L30" s="13">
        <v>92.91</v>
      </c>
      <c r="M30" s="13" t="s">
        <v>38</v>
      </c>
    </row>
    <row r="31" spans="1:13" ht="12.75">
      <c r="A31" s="14" t="s">
        <v>73</v>
      </c>
      <c r="B31" s="14" t="s">
        <v>34</v>
      </c>
      <c r="C31" s="10" t="s">
        <v>74</v>
      </c>
      <c r="D31" s="10" t="s">
        <v>41</v>
      </c>
      <c r="E31" s="13">
        <v>10</v>
      </c>
      <c r="F31" s="15">
        <v>0</v>
      </c>
      <c r="G31" s="13">
        <f>ROUND(SUM(E31*F31),2)</f>
        <v>0</v>
      </c>
      <c r="H31" s="17" t="s">
        <v>0</v>
      </c>
      <c r="I31" s="14" t="s">
        <v>37</v>
      </c>
      <c r="J31" s="12" t="s">
        <v>18</v>
      </c>
      <c r="K31" s="10" t="s">
        <v>0</v>
      </c>
      <c r="L31" s="13">
        <v>17.35</v>
      </c>
      <c r="M31" s="13" t="s">
        <v>38</v>
      </c>
    </row>
    <row r="32" spans="1:13" ht="12.75">
      <c r="A32" s="14" t="s">
        <v>75</v>
      </c>
      <c r="B32" s="14" t="s">
        <v>34</v>
      </c>
      <c r="C32" s="10" t="s">
        <v>76</v>
      </c>
      <c r="D32" s="10" t="s">
        <v>41</v>
      </c>
      <c r="E32" s="13">
        <v>22.05</v>
      </c>
      <c r="F32" s="15">
        <v>0</v>
      </c>
      <c r="G32" s="13">
        <f>ROUND(SUM(E32*F32),2)</f>
        <v>0</v>
      </c>
      <c r="H32" s="17" t="s">
        <v>0</v>
      </c>
      <c r="I32" s="14" t="s">
        <v>37</v>
      </c>
      <c r="J32" s="12" t="s">
        <v>18</v>
      </c>
      <c r="K32" s="10" t="s">
        <v>0</v>
      </c>
      <c r="L32" s="13">
        <v>68.36</v>
      </c>
      <c r="M32" s="13" t="s">
        <v>38</v>
      </c>
    </row>
    <row r="33" spans="1:13" ht="12.75">
      <c r="A33" s="14" t="s">
        <v>77</v>
      </c>
      <c r="B33" s="14" t="s">
        <v>34</v>
      </c>
      <c r="C33" s="10" t="s">
        <v>78</v>
      </c>
      <c r="D33" s="10" t="s">
        <v>41</v>
      </c>
      <c r="E33" s="13">
        <v>396.99</v>
      </c>
      <c r="F33" s="15">
        <v>0</v>
      </c>
      <c r="G33" s="13">
        <f>ROUND(SUM(E33*F33),2)</f>
        <v>0</v>
      </c>
      <c r="H33" s="17" t="s">
        <v>0</v>
      </c>
      <c r="I33" s="14" t="s">
        <v>37</v>
      </c>
      <c r="J33" s="12" t="s">
        <v>18</v>
      </c>
      <c r="K33" s="10" t="s">
        <v>0</v>
      </c>
      <c r="L33" s="13">
        <v>68.36</v>
      </c>
      <c r="M33" s="13" t="s">
        <v>38</v>
      </c>
    </row>
    <row r="34" spans="1:13" ht="12.75">
      <c r="A34" s="14" t="s">
        <v>79</v>
      </c>
      <c r="B34" s="14" t="s">
        <v>34</v>
      </c>
      <c r="C34" s="10" t="s">
        <v>80</v>
      </c>
      <c r="D34" s="10" t="s">
        <v>44</v>
      </c>
      <c r="E34" s="13">
        <v>50.3</v>
      </c>
      <c r="F34" s="15">
        <v>0</v>
      </c>
      <c r="G34" s="13">
        <f>ROUND(SUM(E34*F34),2)</f>
        <v>0</v>
      </c>
      <c r="H34" s="17" t="s">
        <v>0</v>
      </c>
      <c r="I34" s="14" t="s">
        <v>37</v>
      </c>
      <c r="J34" s="12" t="s">
        <v>18</v>
      </c>
      <c r="K34" s="10" t="s">
        <v>0</v>
      </c>
      <c r="L34" s="13">
        <v>743.72</v>
      </c>
      <c r="M34" s="13" t="s">
        <v>38</v>
      </c>
    </row>
    <row r="35" spans="1:13" ht="12.75">
      <c r="A35" s="14" t="s">
        <v>81</v>
      </c>
      <c r="B35" s="14" t="s">
        <v>34</v>
      </c>
      <c r="C35" s="10" t="s">
        <v>82</v>
      </c>
      <c r="D35" s="10" t="s">
        <v>44</v>
      </c>
      <c r="E35" s="13">
        <v>7.91</v>
      </c>
      <c r="F35" s="15">
        <v>0</v>
      </c>
      <c r="G35" s="13">
        <f>ROUND(SUM(E35*F35),2)</f>
        <v>0</v>
      </c>
      <c r="H35" s="17" t="s">
        <v>0</v>
      </c>
      <c r="I35" s="14" t="s">
        <v>37</v>
      </c>
      <c r="J35" s="12" t="s">
        <v>18</v>
      </c>
      <c r="K35" s="10" t="s">
        <v>0</v>
      </c>
      <c r="L35" s="13">
        <v>715.3</v>
      </c>
      <c r="M35" s="13" t="s">
        <v>38</v>
      </c>
    </row>
    <row r="36" spans="1:13" ht="12.75">
      <c r="A36" s="14" t="s">
        <v>83</v>
      </c>
      <c r="B36" s="14" t="s">
        <v>34</v>
      </c>
      <c r="C36" s="10" t="s">
        <v>84</v>
      </c>
      <c r="D36" s="10" t="s">
        <v>41</v>
      </c>
      <c r="E36" s="13">
        <v>7.03</v>
      </c>
      <c r="F36" s="15">
        <v>0</v>
      </c>
      <c r="G36" s="13">
        <f>ROUND(SUM(E36*F36),2)</f>
        <v>0</v>
      </c>
      <c r="H36" s="17" t="s">
        <v>0</v>
      </c>
      <c r="I36" s="14" t="s">
        <v>37</v>
      </c>
      <c r="J36" s="12" t="s">
        <v>18</v>
      </c>
      <c r="K36" s="10" t="s">
        <v>0</v>
      </c>
      <c r="L36" s="13">
        <v>599.49</v>
      </c>
      <c r="M36" s="13" t="s">
        <v>38</v>
      </c>
    </row>
    <row r="37" spans="1:13" ht="12.75">
      <c r="A37" s="14" t="s">
        <v>85</v>
      </c>
      <c r="B37" s="14" t="s">
        <v>34</v>
      </c>
      <c r="C37" s="10" t="s">
        <v>86</v>
      </c>
      <c r="D37" s="10" t="s">
        <v>36</v>
      </c>
      <c r="E37" s="13">
        <v>1</v>
      </c>
      <c r="F37" s="15">
        <v>0</v>
      </c>
      <c r="G37" s="13">
        <f>ROUND(SUM(E37*F37),2)</f>
        <v>0</v>
      </c>
      <c r="H37" s="17" t="s">
        <v>0</v>
      </c>
      <c r="I37" s="14" t="s">
        <v>37</v>
      </c>
      <c r="J37" s="12" t="s">
        <v>18</v>
      </c>
      <c r="K37" s="10" t="s">
        <v>0</v>
      </c>
      <c r="L37" s="13">
        <v>1673.6</v>
      </c>
      <c r="M37" s="13" t="s">
        <v>38</v>
      </c>
    </row>
    <row r="38" spans="1:13" ht="12.75">
      <c r="A38" s="14" t="s">
        <v>87</v>
      </c>
      <c r="B38" s="14" t="s">
        <v>34</v>
      </c>
      <c r="C38" s="10" t="s">
        <v>88</v>
      </c>
      <c r="D38" s="10" t="s">
        <v>41</v>
      </c>
      <c r="E38" s="13">
        <v>39.78</v>
      </c>
      <c r="F38" s="15">
        <v>0</v>
      </c>
      <c r="G38" s="13">
        <f>ROUND(SUM(E38*F38),2)</f>
        <v>0</v>
      </c>
      <c r="H38" s="17" t="s">
        <v>0</v>
      </c>
      <c r="I38" s="14" t="s">
        <v>37</v>
      </c>
      <c r="J38" s="12" t="s">
        <v>18</v>
      </c>
      <c r="K38" s="10" t="s">
        <v>0</v>
      </c>
      <c r="L38" s="13">
        <v>172.8</v>
      </c>
      <c r="M38" s="13" t="s">
        <v>38</v>
      </c>
    </row>
    <row r="39" spans="1:13" ht="12.75">
      <c r="A39" s="14" t="s">
        <v>89</v>
      </c>
      <c r="B39" s="14" t="s">
        <v>34</v>
      </c>
      <c r="C39" s="10" t="s">
        <v>90</v>
      </c>
      <c r="D39" s="10" t="s">
        <v>44</v>
      </c>
      <c r="E39" s="13">
        <v>0.75</v>
      </c>
      <c r="F39" s="15">
        <v>0</v>
      </c>
      <c r="G39" s="13">
        <f>ROUND(SUM(E39*F39),2)</f>
        <v>0</v>
      </c>
      <c r="H39" s="17" t="s">
        <v>0</v>
      </c>
      <c r="I39" s="14" t="s">
        <v>37</v>
      </c>
      <c r="J39" s="12" t="s">
        <v>18</v>
      </c>
      <c r="K39" s="10" t="s">
        <v>0</v>
      </c>
      <c r="L39" s="13">
        <v>632.25</v>
      </c>
      <c r="M39" s="13" t="s">
        <v>38</v>
      </c>
    </row>
    <row r="40" spans="1:13" ht="12.75">
      <c r="A40" s="14" t="s">
        <v>91</v>
      </c>
      <c r="B40" s="14" t="s">
        <v>34</v>
      </c>
      <c r="C40" s="10" t="s">
        <v>92</v>
      </c>
      <c r="D40" s="10" t="s">
        <v>41</v>
      </c>
      <c r="E40" s="13">
        <v>18</v>
      </c>
      <c r="F40" s="15">
        <v>0</v>
      </c>
      <c r="G40" s="13">
        <f>ROUND(SUM(E40*F40),2)</f>
        <v>0</v>
      </c>
      <c r="H40" s="17" t="s">
        <v>0</v>
      </c>
      <c r="I40" s="14" t="s">
        <v>37</v>
      </c>
      <c r="J40" s="12" t="s">
        <v>18</v>
      </c>
      <c r="K40" s="10" t="s">
        <v>0</v>
      </c>
      <c r="L40" s="13">
        <v>7.53</v>
      </c>
      <c r="M40" s="13" t="s">
        <v>38</v>
      </c>
    </row>
    <row r="41" spans="1:13" ht="12.75">
      <c r="A41" s="14" t="s">
        <v>93</v>
      </c>
      <c r="B41" s="14" t="s">
        <v>34</v>
      </c>
      <c r="C41" s="10" t="s">
        <v>94</v>
      </c>
      <c r="D41" s="10" t="s">
        <v>51</v>
      </c>
      <c r="E41" s="13">
        <v>22</v>
      </c>
      <c r="F41" s="15">
        <v>0</v>
      </c>
      <c r="G41" s="13">
        <f>ROUND(SUM(E41*F41),2)</f>
        <v>0</v>
      </c>
      <c r="H41" s="17" t="s">
        <v>0</v>
      </c>
      <c r="I41" s="14" t="s">
        <v>37</v>
      </c>
      <c r="J41" s="12" t="s">
        <v>18</v>
      </c>
      <c r="K41" s="10" t="s">
        <v>0</v>
      </c>
      <c r="L41" s="13">
        <v>69.87</v>
      </c>
      <c r="M41" s="13" t="s">
        <v>38</v>
      </c>
    </row>
    <row r="42" spans="1:13" ht="12.75">
      <c r="A42" s="14" t="s">
        <v>95</v>
      </c>
      <c r="B42" s="14" t="s">
        <v>34</v>
      </c>
      <c r="C42" s="10" t="s">
        <v>96</v>
      </c>
      <c r="D42" s="10" t="s">
        <v>41</v>
      </c>
      <c r="E42" s="13">
        <v>102.37</v>
      </c>
      <c r="F42" s="15">
        <v>0</v>
      </c>
      <c r="G42" s="13">
        <f>ROUND(SUM(E42*F42),2)</f>
        <v>0</v>
      </c>
      <c r="H42" s="17" t="s">
        <v>0</v>
      </c>
      <c r="I42" s="14" t="s">
        <v>37</v>
      </c>
      <c r="J42" s="12" t="s">
        <v>18</v>
      </c>
      <c r="K42" s="10" t="s">
        <v>0</v>
      </c>
      <c r="L42" s="13">
        <v>16.8</v>
      </c>
      <c r="M42" s="13" t="s">
        <v>38</v>
      </c>
    </row>
    <row r="43" spans="1:13" ht="12.75">
      <c r="A43" s="14" t="s">
        <v>97</v>
      </c>
      <c r="B43" s="14" t="s">
        <v>34</v>
      </c>
      <c r="C43" s="10" t="s">
        <v>98</v>
      </c>
      <c r="D43" s="10" t="s">
        <v>41</v>
      </c>
      <c r="E43" s="13">
        <v>18</v>
      </c>
      <c r="F43" s="15">
        <v>0</v>
      </c>
      <c r="G43" s="13">
        <f>ROUND(SUM(E43*F43),2)</f>
        <v>0</v>
      </c>
      <c r="H43" s="17" t="s">
        <v>0</v>
      </c>
      <c r="I43" s="14" t="s">
        <v>37</v>
      </c>
      <c r="J43" s="12" t="s">
        <v>18</v>
      </c>
      <c r="K43" s="10" t="s">
        <v>0</v>
      </c>
      <c r="L43" s="13">
        <v>18.51</v>
      </c>
      <c r="M43" s="13" t="s">
        <v>38</v>
      </c>
    </row>
    <row r="44" spans="1:13" ht="12.75">
      <c r="A44" s="14" t="s">
        <v>99</v>
      </c>
      <c r="B44" s="14" t="s">
        <v>34</v>
      </c>
      <c r="C44" s="10" t="s">
        <v>100</v>
      </c>
      <c r="D44" s="10" t="s">
        <v>41</v>
      </c>
      <c r="E44" s="13">
        <v>3.04</v>
      </c>
      <c r="F44" s="15">
        <v>0</v>
      </c>
      <c r="G44" s="13">
        <f>ROUND(SUM(E44*F44),2)</f>
        <v>0</v>
      </c>
      <c r="H44" s="17" t="s">
        <v>0</v>
      </c>
      <c r="I44" s="14" t="s">
        <v>37</v>
      </c>
      <c r="J44" s="12" t="s">
        <v>18</v>
      </c>
      <c r="K44" s="10" t="s">
        <v>0</v>
      </c>
      <c r="L44" s="13">
        <v>25.76</v>
      </c>
      <c r="M44" s="13" t="s">
        <v>38</v>
      </c>
    </row>
    <row r="45" spans="1:13" ht="12.75">
      <c r="A45" s="14" t="s">
        <v>101</v>
      </c>
      <c r="B45" s="14" t="s">
        <v>34</v>
      </c>
      <c r="C45" s="10" t="s">
        <v>102</v>
      </c>
      <c r="D45" s="10" t="s">
        <v>41</v>
      </c>
      <c r="E45" s="13">
        <v>7.03</v>
      </c>
      <c r="F45" s="15">
        <v>0</v>
      </c>
      <c r="G45" s="13">
        <f>ROUND(SUM(E45*F45),2)</f>
        <v>0</v>
      </c>
      <c r="H45" s="17" t="s">
        <v>0</v>
      </c>
      <c r="I45" s="14" t="s">
        <v>37</v>
      </c>
      <c r="J45" s="12" t="s">
        <v>18</v>
      </c>
      <c r="K45" s="10" t="s">
        <v>0</v>
      </c>
      <c r="L45" s="13">
        <v>37.91</v>
      </c>
      <c r="M45" s="13" t="s">
        <v>38</v>
      </c>
    </row>
    <row r="46" spans="1:13" ht="12.75">
      <c r="A46" s="14" t="s">
        <v>103</v>
      </c>
      <c r="B46" s="14" t="s">
        <v>34</v>
      </c>
      <c r="C46" s="10" t="s">
        <v>104</v>
      </c>
      <c r="D46" s="10" t="s">
        <v>41</v>
      </c>
      <c r="E46" s="13">
        <v>102.37</v>
      </c>
      <c r="F46" s="15">
        <v>0</v>
      </c>
      <c r="G46" s="13">
        <f>ROUND(SUM(E46*F46),2)</f>
        <v>0</v>
      </c>
      <c r="H46" s="17" t="s">
        <v>0</v>
      </c>
      <c r="I46" s="14" t="s">
        <v>37</v>
      </c>
      <c r="J46" s="12" t="s">
        <v>18</v>
      </c>
      <c r="K46" s="10" t="s">
        <v>0</v>
      </c>
      <c r="L46" s="13">
        <v>6.75</v>
      </c>
      <c r="M46" s="13" t="s">
        <v>38</v>
      </c>
    </row>
    <row r="47" spans="1:13" ht="12.75">
      <c r="A47" s="14" t="s">
        <v>105</v>
      </c>
      <c r="B47" s="14" t="s">
        <v>34</v>
      </c>
      <c r="C47" s="10" t="s">
        <v>106</v>
      </c>
      <c r="D47" s="10" t="s">
        <v>41</v>
      </c>
      <c r="E47" s="13">
        <v>18</v>
      </c>
      <c r="F47" s="15">
        <v>0</v>
      </c>
      <c r="G47" s="13">
        <f>ROUND(SUM(E47*F47),2)</f>
        <v>0</v>
      </c>
      <c r="H47" s="17" t="s">
        <v>0</v>
      </c>
      <c r="I47" s="14" t="s">
        <v>37</v>
      </c>
      <c r="J47" s="12" t="s">
        <v>18</v>
      </c>
      <c r="K47" s="10" t="s">
        <v>0</v>
      </c>
      <c r="L47" s="13">
        <v>8.56</v>
      </c>
      <c r="M47" s="13" t="s">
        <v>38</v>
      </c>
    </row>
    <row r="48" spans="1:13" ht="12.75">
      <c r="A48" s="14" t="s">
        <v>107</v>
      </c>
      <c r="B48" s="14" t="s">
        <v>34</v>
      </c>
      <c r="C48" s="10" t="s">
        <v>108</v>
      </c>
      <c r="D48" s="10" t="s">
        <v>44</v>
      </c>
      <c r="E48" s="13">
        <v>46.02</v>
      </c>
      <c r="F48" s="15">
        <v>0</v>
      </c>
      <c r="G48" s="13">
        <f>ROUND(SUM(E48*F48),2)</f>
        <v>0</v>
      </c>
      <c r="H48" s="17" t="s">
        <v>0</v>
      </c>
      <c r="I48" s="14" t="s">
        <v>37</v>
      </c>
      <c r="J48" s="12" t="s">
        <v>18</v>
      </c>
      <c r="K48" s="10" t="s">
        <v>0</v>
      </c>
      <c r="L48" s="13">
        <v>48.62</v>
      </c>
      <c r="M48" s="13" t="s">
        <v>38</v>
      </c>
    </row>
    <row r="49" spans="1:13" ht="12.75">
      <c r="A49" s="14" t="s">
        <v>109</v>
      </c>
      <c r="B49" s="14" t="s">
        <v>34</v>
      </c>
      <c r="C49" s="10" t="s">
        <v>110</v>
      </c>
      <c r="D49" s="10" t="s">
        <v>41</v>
      </c>
      <c r="E49" s="13">
        <v>175.22</v>
      </c>
      <c r="F49" s="15">
        <v>0</v>
      </c>
      <c r="G49" s="13">
        <f>ROUND(SUM(E49*F49),2)</f>
        <v>0</v>
      </c>
      <c r="H49" s="17" t="s">
        <v>0</v>
      </c>
      <c r="I49" s="14" t="s">
        <v>37</v>
      </c>
      <c r="J49" s="12" t="s">
        <v>18</v>
      </c>
      <c r="K49" s="10" t="s">
        <v>0</v>
      </c>
      <c r="L49" s="13">
        <v>38.32</v>
      </c>
      <c r="M49" s="13" t="s">
        <v>38</v>
      </c>
    </row>
    <row r="50" spans="1:13" ht="12.75">
      <c r="A50" s="14" t="s">
        <v>111</v>
      </c>
      <c r="B50" s="14" t="s">
        <v>34</v>
      </c>
      <c r="C50" s="10" t="s">
        <v>112</v>
      </c>
      <c r="D50" s="10" t="s">
        <v>41</v>
      </c>
      <c r="E50" s="13">
        <v>39.78</v>
      </c>
      <c r="F50" s="15">
        <v>0</v>
      </c>
      <c r="G50" s="13">
        <f>ROUND(SUM(E50*F50),2)</f>
        <v>0</v>
      </c>
      <c r="H50" s="17" t="s">
        <v>0</v>
      </c>
      <c r="I50" s="14" t="s">
        <v>37</v>
      </c>
      <c r="J50" s="12" t="s">
        <v>18</v>
      </c>
      <c r="K50" s="10" t="s">
        <v>0</v>
      </c>
      <c r="L50" s="13">
        <v>36.33</v>
      </c>
      <c r="M50" s="13" t="s">
        <v>38</v>
      </c>
    </row>
    <row r="51" spans="1:13" ht="12.75">
      <c r="A51" s="14" t="s">
        <v>113</v>
      </c>
      <c r="B51" s="14" t="s">
        <v>34</v>
      </c>
      <c r="C51" s="10" t="s">
        <v>114</v>
      </c>
      <c r="D51" s="10" t="s">
        <v>51</v>
      </c>
      <c r="E51" s="13">
        <v>13.4</v>
      </c>
      <c r="F51" s="15">
        <v>0</v>
      </c>
      <c r="G51" s="13">
        <f>ROUND(SUM(E51*F51),2)</f>
        <v>0</v>
      </c>
      <c r="H51" s="17" t="s">
        <v>0</v>
      </c>
      <c r="I51" s="14" t="s">
        <v>37</v>
      </c>
      <c r="J51" s="12" t="s">
        <v>18</v>
      </c>
      <c r="K51" s="10" t="s">
        <v>0</v>
      </c>
      <c r="L51" s="13">
        <v>50.58</v>
      </c>
      <c r="M51" s="13" t="s">
        <v>38</v>
      </c>
    </row>
    <row r="52" spans="1:13" ht="12.75">
      <c r="A52" s="14" t="s">
        <v>115</v>
      </c>
      <c r="B52" s="14" t="s">
        <v>34</v>
      </c>
      <c r="C52" s="10" t="s">
        <v>116</v>
      </c>
      <c r="D52" s="10" t="s">
        <v>41</v>
      </c>
      <c r="E52" s="13">
        <v>7.03</v>
      </c>
      <c r="F52" s="15">
        <v>0</v>
      </c>
      <c r="G52" s="13">
        <f>ROUND(SUM(E52*F52),2)</f>
        <v>0</v>
      </c>
      <c r="H52" s="17" t="s">
        <v>0</v>
      </c>
      <c r="I52" s="14" t="s">
        <v>37</v>
      </c>
      <c r="J52" s="12" t="s">
        <v>18</v>
      </c>
      <c r="K52" s="13">
        <f>SUM(G15:G52)</f>
        <v>0</v>
      </c>
      <c r="L52" s="13">
        <v>177.66</v>
      </c>
      <c r="M52" s="13" t="s">
        <v>38</v>
      </c>
    </row>
    <row r="54" spans="6:7" ht="12.75">
      <c r="F54" s="18" t="s">
        <v>117</v>
      </c>
      <c r="G54" s="13">
        <f>SUM(G9:G52)</f>
        <v>0</v>
      </c>
    </row>
    <row r="57" spans="2:4" ht="12.75">
      <c r="B57" s="19" t="s">
        <v>118</v>
      </c>
      <c r="D57" s="20" t="s">
        <v>119</v>
      </c>
    </row>
    <row r="59" ht="12.75">
      <c r="B59" s="21" t="s">
        <v>120</v>
      </c>
    </row>
    <row r="61" spans="2:3" ht="82.5" customHeight="1">
      <c r="B61" s="3" t="s">
        <v>121</v>
      </c>
      <c r="C61" s="3" t="s">
        <v>122</v>
      </c>
    </row>
    <row r="64" ht="12.75">
      <c r="B64" s="4" t="s">
        <v>123</v>
      </c>
    </row>
    <row r="65" ht="12.75">
      <c r="B65" s="5" t="s">
        <v>124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57:M57"/>
    <mergeCell ref="D57:M57"/>
    <mergeCell ref="B59:M59"/>
    <mergeCell ref="C61:M61"/>
    <mergeCell ref="B64:M64"/>
    <mergeCell ref="B65:M6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